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spucr-my.sharepoint.com/personal/h_divinova_spucr_cz/Documents/KoPÚ TÝNEC NA MORAVĚ/3_ZADÁVACÍ DOKUMENTACE/Přílohy č. 1- 14/"/>
    </mc:Choice>
  </mc:AlternateContent>
  <xr:revisionPtr revIDLastSave="73" documentId="8_{30D7FAED-1560-4C32-9435-C2E97BD5696B}" xr6:coauthVersionLast="47" xr6:coauthVersionMax="47" xr10:uidLastSave="{CA75774A-75BC-4D24-B274-84941C085695}"/>
  <bookViews>
    <workbookView xWindow="-26205" yWindow="0" windowWidth="26145" windowHeight="17370" xr2:uid="{00000000-000D-0000-FFFF-FFFF00000000}"/>
  </bookViews>
  <sheets>
    <sheet name="List1" sheetId="1" r:id="rId1"/>
    <sheet name="List2" sheetId="2" r:id="rId2"/>
    <sheet name="List3" sheetId="3" r:id="rId3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31" i="1" l="1"/>
  <c r="F32" i="1" s="1"/>
  <c r="F28" i="1"/>
  <c r="F29" i="1"/>
  <c r="F27" i="1"/>
  <c r="F21" i="1"/>
  <c r="F22" i="1"/>
  <c r="F23" i="1"/>
  <c r="F24" i="1"/>
  <c r="F25" i="1"/>
  <c r="F20" i="1"/>
  <c r="F16" i="1"/>
  <c r="F17" i="1"/>
  <c r="F18" i="1"/>
  <c r="F15" i="1"/>
  <c r="F14" i="1"/>
  <c r="F6" i="1"/>
  <c r="F7" i="1"/>
  <c r="F8" i="1"/>
  <c r="F9" i="1"/>
  <c r="F10" i="1"/>
  <c r="F11" i="1"/>
  <c r="F5" i="1"/>
  <c r="F4" i="1"/>
  <c r="F30" i="1" l="1"/>
  <c r="F35" i="1" s="1"/>
  <c r="F12" i="1"/>
  <c r="F34" i="1" s="1"/>
  <c r="F36" i="1"/>
  <c r="F37" i="1" l="1"/>
  <c r="F38" i="1" l="1"/>
  <c r="F39" i="1"/>
</calcChain>
</file>

<file path=xl/sharedStrings.xml><?xml version="1.0" encoding="utf-8"?>
<sst xmlns="http://schemas.openxmlformats.org/spreadsheetml/2006/main" count="134" uniqueCount="101">
  <si>
    <t>Hlavní  celek  / Dílčí část Hlavního celku</t>
  </si>
  <si>
    <t>Měrná jednotka</t>
  </si>
  <si>
    <t>Počet Měrných jednotek</t>
  </si>
  <si>
    <t>Cena za Měrnou jednotku bez 
DPH v Kč 10)</t>
  </si>
  <si>
    <t>Cena bez DPH
celkem v Kč 10)</t>
  </si>
  <si>
    <t>Termín předání k akceptačnímu řízení</t>
  </si>
  <si>
    <t>6.2</t>
  </si>
  <si>
    <t>Hlavní celek 1 „Přípravné práce“</t>
  </si>
  <si>
    <t>6.2.1</t>
  </si>
  <si>
    <t>Revize stávajícího bodového pole 6)</t>
  </si>
  <si>
    <t xml:space="preserve"> bod</t>
  </si>
  <si>
    <t>xx.xx.xxxx 4)</t>
  </si>
  <si>
    <t>6.2.2</t>
  </si>
  <si>
    <t>Podrobné měření polohopisu v obvodu KoPÚ mimo trvalé porosty 1)</t>
  </si>
  <si>
    <t>ha</t>
  </si>
  <si>
    <t>Podrobné měření polohopisu v obvodu KoPÚ v trvalých porostech 1)</t>
  </si>
  <si>
    <t>6.2.4</t>
  </si>
  <si>
    <t>Zjišťování hranic obvodu KoPÚ, geometrické plány pro stanovení obvodu KoPÚ, předepsaná stabilizace dle vyhlášky č. 357/2013 Sb.</t>
  </si>
  <si>
    <t xml:space="preserve"> 100 bm</t>
  </si>
  <si>
    <t>6.2.5</t>
  </si>
  <si>
    <t>6.2.6</t>
  </si>
  <si>
    <t>Šetření průběhu vlastnických hranic řešených pozemků s porosty pro účely návrhu KoPÚ, včetně označení lomových bodů 6), 8)</t>
  </si>
  <si>
    <t>6.2.7</t>
  </si>
  <si>
    <t xml:space="preserve">Rozbor současného stavu                      </t>
  </si>
  <si>
    <t>6.2.8</t>
  </si>
  <si>
    <t>Dokumentace k soupisu nároků vlastníků pozemků</t>
  </si>
  <si>
    <t>„Přípravné práce“ celkem bez DPH v Kč</t>
  </si>
  <si>
    <t>6.3</t>
  </si>
  <si>
    <t xml:space="preserve">Hlavní celek 2 „Návrhové práce“ </t>
  </si>
  <si>
    <t>6.3.1</t>
  </si>
  <si>
    <t>Vypracování plánu společných zařízení ("PSZ")</t>
  </si>
  <si>
    <t xml:space="preserve">  xx.xx.xxxx 4)</t>
  </si>
  <si>
    <t>6.3.1 i) a)</t>
  </si>
  <si>
    <t xml:space="preserve">Výškopisné zaměření zájmového území dle čl. 6.3.1 i) a) Smlouvy 2) </t>
  </si>
  <si>
    <t>6.3.1 i) b)</t>
  </si>
  <si>
    <t>DTR liniových dopravních staveb PSZ pro stanovení plochy záboru půdy stavbami dle čl. 6.3.1 i) b) Smlouvy 2)</t>
  </si>
  <si>
    <t>100 bm</t>
  </si>
  <si>
    <t>DTR liniových vodohospodářských a protierozních staveb PSZ pro stanovení plochy záboru půdy stavbami dle čl. 6.3.1 i) b) Smlouvy 2)</t>
  </si>
  <si>
    <t>6.3.1 i) c)</t>
  </si>
  <si>
    <t>DTR vodohospodářských staveb PSZ dle čl. 6.3.1 i) c) Smlouvy 2)</t>
  </si>
  <si>
    <t>ks</t>
  </si>
  <si>
    <t>6.3.2 h)</t>
  </si>
  <si>
    <t>Aktualizace PSZ 11)</t>
  </si>
  <si>
    <t xml:space="preserve">6.3.2 </t>
  </si>
  <si>
    <t>Vypracování návrhu nového uspořádání pozemků k jeho vystavení dle § 11 odst. 1 Zákona</t>
  </si>
  <si>
    <t>6.3.3</t>
  </si>
  <si>
    <t>Předložení aktuální dokumentace návrhu KoPÚ</t>
  </si>
  <si>
    <t>do 1 měsíce od výzvy Objednatele</t>
  </si>
  <si>
    <t>6.3.4</t>
  </si>
  <si>
    <t>Zhotovení podkladů pro změnu katastrální hranice 3), 7)</t>
  </si>
  <si>
    <t>do 3 měsíců od výzvy Objednatele</t>
  </si>
  <si>
    <t>6.3.5</t>
  </si>
  <si>
    <t>Aktualizace návrhu po ukončení odvolacího řízení 12)</t>
  </si>
  <si>
    <t>„Návrhové práce“ celkem bez DPH v Kč</t>
  </si>
  <si>
    <t>xxxxx</t>
  </si>
  <si>
    <t>6.4</t>
  </si>
  <si>
    <t xml:space="preserve">Hlavní celek 3 „Mapové dílo“ </t>
  </si>
  <si>
    <t>„Mapové dílo“ celkem bez DPH v Kč</t>
  </si>
  <si>
    <t>Rekapitulace kalkulace ceny</t>
  </si>
  <si>
    <t>1. Hlavní celek 1 celkem bez DPH v Kč</t>
  </si>
  <si>
    <t>2. Hlavní celek 2 celkem bez DPH v Kč</t>
  </si>
  <si>
    <t>3. Hlavní celek 3 celkem bez DPH v Kč</t>
  </si>
  <si>
    <t>Celková cena bez DPH v Kč</t>
  </si>
  <si>
    <t>DPH  21% v Kč</t>
  </si>
  <si>
    <t>Celková cena Díla včetně DPH v Kč</t>
  </si>
  <si>
    <t>1) Jedná se o volitelnou položku v Zadávací dokumentaci – rozdělení položek na „Podrobné měření polohopisu v obvodu KoPÚ mimo trvalé porosty / v trvalých porostech", případně jejich sloučení do jedné položky „Podrobné měření polohopisu v obvodu KoPÚ" stanoví Objednatel v Zadávací dokumentaci na základě výchozích podmínek v daném k. ú. (výrazný či nevýrazný podíl trvalých porostů v řešeném území mající / nemající vliv na složitost díla a jeho cenu).</t>
  </si>
  <si>
    <t>2) Jedná se o položky, u kterých nelze předem objektivně stanovit přesný počet Měrných jednotek, zadavatel proto stanoví v Zadávací dokumentaci počet Měrných jednotek kvalifikovaným odhadem.</t>
  </si>
  <si>
    <t xml:space="preserve">3) V případě, že se v době zadávání Veřejné zakázky nepředpokládá změna katastrální hranice, bude vždy uvedena 1 Měrná jednotka, jejíž výše je v Zadávací dokumentaci limitovaná. </t>
  </si>
  <si>
    <t xml:space="preserve">4) Závazné termíny plnění dílčích částí Hlavního celku budou stanoveny Zpracovatelem s ohledem na podmínky stanovené v Zadávací dokumentaci. Číslování jednotlivých dílčích částí Hlavního celku nemusí odpovídat časové posloupnosti postupu prací, lze je stanovit podle předpokládaného průběhu prací. </t>
  </si>
  <si>
    <t xml:space="preserve">5) Termín stanovuje Objednatel. </t>
  </si>
  <si>
    <t>6) Volitelná položka, v případě, že v rámci KoPÚ nebude potřeba, položku odstranit. Nepoužije se v případě KoPÚ v bývalých VÚj.</t>
  </si>
  <si>
    <t>7) Počet Měrných jednotek bude stanoven podle původní katastrální hranice.</t>
  </si>
  <si>
    <t>8) Volitelná položka pro případ, kdy je vhodné zahrnout do obvodu KoPÚ řešené pozemky s porosty. Vlastnické hranice v lesních porostech se v terénu vyšetří, zaměří a dočasně stabilizují a výsledky se použijí pro návrh nového uspořádání pozemků a pro mapové dílo. Takto zadávané měrné jednotky budou zakresleny v přehledné mapě s předpokládaným obvodem KoPÚ.</t>
  </si>
  <si>
    <t>10) Ceny jsou uváděny s přesností na dvě desetinná místa.</t>
  </si>
  <si>
    <t>Poznámka:</t>
  </si>
  <si>
    <t>hodnota A – pozemky řešené dle § 2 Zákona</t>
  </si>
  <si>
    <t>hodnota B – pozemky neřešené dle § 2 Zákona</t>
  </si>
  <si>
    <t>hodnota C1 až C13 – určí Objednatel</t>
  </si>
  <si>
    <t>C3 + C4 = A + B</t>
  </si>
  <si>
    <t>hodnota D – určí Objednatel</t>
  </si>
  <si>
    <t>DTR – dokumentace technického řešení PSZ</t>
  </si>
  <si>
    <t>Aktualizace PSZ do 10 ha 11)</t>
  </si>
  <si>
    <t>Aktualizace PSZ do 50 ha 11)</t>
  </si>
  <si>
    <t>Aktualizace PSZ nad 50 ha 11)</t>
  </si>
  <si>
    <t>6.3.5 i)</t>
  </si>
  <si>
    <t>6.3.5 ii)</t>
  </si>
  <si>
    <t>6.3.5 iii)</t>
  </si>
  <si>
    <t>6.3.2 h) i)</t>
  </si>
  <si>
    <t>6.3.2 h) ii)</t>
  </si>
  <si>
    <t>6.3.2 h) iii)</t>
  </si>
  <si>
    <t>Aktualizace návrhu po ukončení odvolacího řízení do 10 ha 12)</t>
  </si>
  <si>
    <t>Aktualizace návrhu po ukončení odvolacího řízení do 50 ha 12)</t>
  </si>
  <si>
    <t>Aktualizace návrhu po ukončení odvolacího řízení nad 50 ha 12)</t>
  </si>
  <si>
    <t>na výzvu Objednatele v dohodnuté lhůtě</t>
  </si>
  <si>
    <t>11) Vždy bude uvedena 1 Měrná jednotka, jejíž výše je v Zadávací dokumentaci limitovaná. V případě, že dojde k aktualizaci PSZ dle čl. 6.3.2 h) Smlouvy, počítá se součet výměry jednotlivých pozemků dotčených aktualizací PSZ v ha, zaokrouhlený směrem nahoru, s výjimkou agrotechnických a organizačních opatření uvedených v TS PSZ. Za aktualizaci PSZ je považována úprava PSZ již schváleného zastupitelstvem obce.</t>
  </si>
  <si>
    <t>12) Vždy bude uvedena 1 Měrná jednotka, jejíž výše je v Zadávací dokumentaci limitovaná. V případě, že dojde k aktualizaci návrhu po ukončení odvolacího řízení dle čl. 6.3.5 Smlouvy, počítá se součet výměry jednotlivých pozemků dotčených změnou uspořádání pozemků v již schváleném návrhu v ha, zaokrouhlený směrem nahoru. Za aktualizaci není považována změna jména vlastníka nebo přenesení věcných a jiných práv a povinností, poznámek apod., zapsaných do KN po vydání rozhodnutí o schválení návrhu.</t>
  </si>
  <si>
    <t>nevyplňovat</t>
  </si>
  <si>
    <t>9) Volitelná položka pro případ, kdy je KoPÚ zpracovávána na podkladě rastrové mapy a je nutné provést vektorizaci pro účely kontroly souladu popisných a grafických údajů ISKN; nepoužije se v územích, kde existuje DKM, KM-D, KMD nebo kde je již zpracovaná. Nepoužije se v případě KoPÚ v bývalých VÚj.</t>
  </si>
  <si>
    <t>Zjišťování hranic pozemků neřešených dle § 2 Zákona 12)</t>
  </si>
  <si>
    <t>Položkový výkaz činností –  Příloha ke Smlouvě –  Komplexní pozemkové úpravy v k.ú. Týnec na Moravě</t>
  </si>
  <si>
    <t>31.8.2028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</si>
</sst>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6" formatCode="#,##0\ &quot;Kč&quot;;[Red]\-#,##0\ &quot;Kč&quot;"/>
    <numFmt numFmtId="164" formatCode="#,##0_ ;[Red]\-#,##0\ "/>
    <numFmt numFmtId="165" formatCode="#,##0.00\ _K_č"/>
  </numFmts>
  <fonts count="9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8"/>
      <name val="Calibri"/>
      <family val="2"/>
      <charset val="238"/>
      <scheme val="minor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z val="11"/>
      <color rgb="FF0070C0"/>
      <name val="Arial"/>
      <family val="2"/>
      <charset val="238"/>
    </font>
    <font>
      <strike/>
      <sz val="11"/>
      <name val="Arial"/>
      <family val="2"/>
      <charset val="238"/>
    </font>
    <font>
      <b/>
      <sz val="11"/>
      <color rgb="FFFF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6" tint="0.39997558519241921"/>
        <bgColor indexed="64"/>
      </patternFill>
    </fill>
  </fills>
  <borders count="5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auto="1"/>
      </left>
      <right style="medium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 style="hair">
        <color auto="1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hair">
        <color indexed="22"/>
      </right>
      <top style="medium">
        <color indexed="64"/>
      </top>
      <bottom/>
      <diagonal/>
    </border>
    <border>
      <left style="hair">
        <color indexed="22"/>
      </left>
      <right/>
      <top style="medium">
        <color indexed="64"/>
      </top>
      <bottom/>
      <diagonal/>
    </border>
    <border>
      <left/>
      <right style="hair">
        <color auto="1"/>
      </right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hair">
        <color indexed="22"/>
      </right>
      <top style="medium">
        <color indexed="64"/>
      </top>
      <bottom style="medium">
        <color indexed="64"/>
      </bottom>
      <diagonal/>
    </border>
    <border>
      <left style="hair">
        <color indexed="22"/>
      </left>
      <right style="hair">
        <color indexed="22"/>
      </right>
      <top style="medium">
        <color indexed="64"/>
      </top>
      <bottom style="medium">
        <color indexed="64"/>
      </bottom>
      <diagonal/>
    </border>
    <border>
      <left style="hair">
        <color indexed="22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22"/>
      </right>
      <top/>
      <bottom style="thin">
        <color indexed="64"/>
      </bottom>
      <diagonal/>
    </border>
    <border>
      <left style="hair">
        <color indexed="22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133">
    <xf numFmtId="0" fontId="0" fillId="0" borderId="0" xfId="0"/>
    <xf numFmtId="0" fontId="5" fillId="0" borderId="0" xfId="1" applyFont="1" applyFill="1"/>
    <xf numFmtId="0" fontId="4" fillId="0" borderId="0" xfId="1" applyFont="1" applyFill="1" applyAlignment="1">
      <alignment vertical="center"/>
    </xf>
    <xf numFmtId="0" fontId="5" fillId="0" borderId="0" xfId="1" applyFont="1" applyFill="1" applyAlignment="1">
      <alignment vertical="center"/>
    </xf>
    <xf numFmtId="0" fontId="5" fillId="0" borderId="0" xfId="0" applyFont="1" applyFill="1"/>
    <xf numFmtId="0" fontId="5" fillId="0" borderId="1" xfId="1" applyFont="1" applyFill="1" applyBorder="1" applyAlignment="1">
      <alignment horizontal="center" vertical="center"/>
    </xf>
    <xf numFmtId="4" fontId="4" fillId="0" borderId="1" xfId="1" applyNumberFormat="1" applyFont="1" applyFill="1" applyBorder="1" applyAlignment="1" applyProtection="1">
      <alignment horizontal="center" vertical="center"/>
      <protection locked="0"/>
    </xf>
    <xf numFmtId="0" fontId="5" fillId="0" borderId="4" xfId="1" applyFont="1" applyFill="1" applyBorder="1" applyAlignment="1">
      <alignment horizontal="center" vertical="center"/>
    </xf>
    <xf numFmtId="0" fontId="5" fillId="0" borderId="4" xfId="1" applyFont="1" applyFill="1" applyBorder="1" applyAlignment="1">
      <alignment horizontal="left" vertical="center" wrapText="1"/>
    </xf>
    <xf numFmtId="0" fontId="5" fillId="0" borderId="4" xfId="1" applyFont="1" applyFill="1" applyBorder="1" applyAlignment="1">
      <alignment horizontal="center" vertical="center" wrapText="1"/>
    </xf>
    <xf numFmtId="49" fontId="5" fillId="0" borderId="5" xfId="1" applyNumberFormat="1" applyFont="1" applyFill="1" applyBorder="1" applyAlignment="1">
      <alignment horizontal="center" vertical="center"/>
    </xf>
    <xf numFmtId="0" fontId="5" fillId="0" borderId="2" xfId="1" applyFont="1" applyFill="1" applyBorder="1" applyAlignment="1">
      <alignment horizontal="left" vertical="center" wrapText="1"/>
    </xf>
    <xf numFmtId="0" fontId="5" fillId="0" borderId="2" xfId="1" applyFont="1" applyFill="1" applyBorder="1" applyAlignment="1">
      <alignment horizontal="center" vertical="center"/>
    </xf>
    <xf numFmtId="4" fontId="5" fillId="0" borderId="15" xfId="1" applyNumberFormat="1" applyFont="1" applyFill="1" applyBorder="1" applyAlignment="1">
      <alignment horizontal="center" vertical="center"/>
    </xf>
    <xf numFmtId="4" fontId="5" fillId="0" borderId="3" xfId="1" applyNumberFormat="1" applyFont="1" applyFill="1" applyBorder="1" applyAlignment="1">
      <alignment horizontal="center" vertical="center"/>
    </xf>
    <xf numFmtId="49" fontId="5" fillId="0" borderId="6" xfId="1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4" fillId="0" borderId="12" xfId="1" applyFont="1" applyFill="1" applyBorder="1" applyAlignment="1">
      <alignment vertical="center" wrapText="1"/>
    </xf>
    <xf numFmtId="4" fontId="4" fillId="0" borderId="24" xfId="1" applyNumberFormat="1" applyFont="1" applyFill="1" applyBorder="1" applyAlignment="1">
      <alignment vertical="center" wrapText="1"/>
    </xf>
    <xf numFmtId="49" fontId="4" fillId="0" borderId="22" xfId="1" applyNumberFormat="1" applyFont="1" applyFill="1" applyBorder="1" applyAlignment="1" applyProtection="1">
      <alignment horizontal="center" vertical="center" wrapText="1"/>
      <protection locked="0"/>
    </xf>
    <xf numFmtId="0" fontId="5" fillId="0" borderId="0" xfId="1" applyFont="1" applyFill="1" applyBorder="1" applyAlignment="1">
      <alignment horizontal="left" vertical="center" wrapText="1"/>
    </xf>
    <xf numFmtId="0" fontId="5" fillId="0" borderId="0" xfId="1" applyFont="1" applyFill="1" applyBorder="1" applyAlignment="1">
      <alignment vertical="center"/>
    </xf>
    <xf numFmtId="0" fontId="4" fillId="0" borderId="0" xfId="0" applyFont="1" applyFill="1"/>
    <xf numFmtId="49" fontId="5" fillId="0" borderId="7" xfId="1" applyNumberFormat="1" applyFont="1" applyFill="1" applyBorder="1" applyAlignment="1" applyProtection="1">
      <alignment horizontal="center" vertical="center" wrapText="1"/>
      <protection locked="0"/>
    </xf>
    <xf numFmtId="164" fontId="4" fillId="0" borderId="20" xfId="1" applyNumberFormat="1" applyFont="1" applyFill="1" applyBorder="1" applyAlignment="1" applyProtection="1">
      <alignment horizontal="center" vertical="center"/>
      <protection locked="0"/>
    </xf>
    <xf numFmtId="0" fontId="4" fillId="0" borderId="25" xfId="1" applyFont="1" applyFill="1" applyBorder="1" applyAlignment="1">
      <alignment vertical="center"/>
    </xf>
    <xf numFmtId="0" fontId="4" fillId="0" borderId="16" xfId="1" applyFont="1" applyFill="1" applyBorder="1" applyAlignment="1">
      <alignment vertical="center"/>
    </xf>
    <xf numFmtId="4" fontId="4" fillId="0" borderId="16" xfId="1" applyNumberFormat="1" applyFont="1" applyFill="1" applyBorder="1" applyAlignment="1">
      <alignment vertical="center"/>
    </xf>
    <xf numFmtId="0" fontId="5" fillId="0" borderId="1" xfId="1" applyFont="1" applyFill="1" applyBorder="1" applyAlignment="1" applyProtection="1">
      <alignment vertical="center"/>
      <protection locked="0"/>
    </xf>
    <xf numFmtId="49" fontId="5" fillId="0" borderId="11" xfId="1" applyNumberFormat="1" applyFont="1" applyFill="1" applyBorder="1" applyAlignment="1">
      <alignment horizontal="center" vertical="top"/>
    </xf>
    <xf numFmtId="49" fontId="4" fillId="0" borderId="34" xfId="1" applyNumberFormat="1" applyFont="1" applyFill="1" applyBorder="1" applyAlignment="1">
      <alignment horizontal="center" vertical="center"/>
    </xf>
    <xf numFmtId="0" fontId="4" fillId="0" borderId="35" xfId="1" applyFont="1" applyFill="1" applyBorder="1" applyAlignment="1">
      <alignment horizontal="center" vertical="center" wrapText="1"/>
    </xf>
    <xf numFmtId="0" fontId="4" fillId="0" borderId="16" xfId="1" applyFont="1" applyFill="1" applyBorder="1" applyAlignment="1">
      <alignment horizontal="center" vertical="center"/>
    </xf>
    <xf numFmtId="0" fontId="4" fillId="0" borderId="25" xfId="1" applyFont="1" applyFill="1" applyBorder="1" applyAlignment="1">
      <alignment horizontal="center" vertical="center"/>
    </xf>
    <xf numFmtId="0" fontId="4" fillId="0" borderId="33" xfId="1" applyFont="1" applyFill="1" applyBorder="1" applyAlignment="1">
      <alignment vertical="center" wrapText="1"/>
    </xf>
    <xf numFmtId="4" fontId="4" fillId="0" borderId="36" xfId="1" applyNumberFormat="1" applyFont="1" applyFill="1" applyBorder="1" applyAlignment="1">
      <alignment vertical="center" wrapText="1"/>
    </xf>
    <xf numFmtId="0" fontId="5" fillId="0" borderId="38" xfId="1" applyFont="1" applyFill="1" applyBorder="1" applyAlignment="1">
      <alignment horizontal="left" vertical="center" wrapText="1"/>
    </xf>
    <xf numFmtId="0" fontId="5" fillId="0" borderId="39" xfId="1" applyFont="1" applyFill="1" applyBorder="1" applyAlignment="1">
      <alignment horizontal="center" vertical="center"/>
    </xf>
    <xf numFmtId="4" fontId="5" fillId="0" borderId="7" xfId="1" applyNumberFormat="1" applyFont="1" applyFill="1" applyBorder="1" applyAlignment="1" applyProtection="1">
      <alignment horizontal="center" vertical="center"/>
      <protection locked="0"/>
    </xf>
    <xf numFmtId="49" fontId="5" fillId="0" borderId="31" xfId="1" applyNumberFormat="1" applyFont="1" applyFill="1" applyBorder="1" applyAlignment="1">
      <alignment horizontal="center" vertical="center"/>
    </xf>
    <xf numFmtId="0" fontId="5" fillId="0" borderId="27" xfId="1" applyFont="1" applyFill="1" applyBorder="1" applyAlignment="1">
      <alignment horizontal="left" vertical="center" wrapText="1"/>
    </xf>
    <xf numFmtId="0" fontId="5" fillId="0" borderId="27" xfId="1" applyFont="1" applyFill="1" applyBorder="1" applyAlignment="1">
      <alignment horizontal="center" vertical="center"/>
    </xf>
    <xf numFmtId="4" fontId="4" fillId="0" borderId="27" xfId="1" applyNumberFormat="1" applyFont="1" applyFill="1" applyBorder="1" applyAlignment="1" applyProtection="1">
      <alignment horizontal="center" vertical="center"/>
      <protection locked="0"/>
    </xf>
    <xf numFmtId="49" fontId="5" fillId="0" borderId="26" xfId="1" applyNumberFormat="1" applyFont="1" applyFill="1" applyBorder="1" applyAlignment="1" applyProtection="1">
      <alignment horizontal="center" vertical="center"/>
      <protection locked="0"/>
    </xf>
    <xf numFmtId="0" fontId="4" fillId="0" borderId="43" xfId="1" applyFont="1" applyFill="1" applyBorder="1" applyAlignment="1">
      <alignment horizontal="center" vertical="center" wrapText="1"/>
    </xf>
    <xf numFmtId="0" fontId="4" fillId="0" borderId="44" xfId="1" applyFont="1" applyFill="1" applyBorder="1" applyAlignment="1">
      <alignment horizontal="center" vertical="center" wrapText="1"/>
    </xf>
    <xf numFmtId="0" fontId="5" fillId="0" borderId="0" xfId="0" applyFont="1" applyFill="1" applyBorder="1"/>
    <xf numFmtId="49" fontId="4" fillId="0" borderId="45" xfId="1" applyNumberFormat="1" applyFont="1" applyFill="1" applyBorder="1" applyAlignment="1">
      <alignment horizontal="center" vertical="center"/>
    </xf>
    <xf numFmtId="0" fontId="4" fillId="0" borderId="46" xfId="1" applyFont="1" applyFill="1" applyBorder="1" applyAlignment="1">
      <alignment horizontal="center" vertical="center" wrapText="1"/>
    </xf>
    <xf numFmtId="0" fontId="4" fillId="0" borderId="21" xfId="1" applyFont="1" applyFill="1" applyBorder="1" applyAlignment="1">
      <alignment horizontal="center" vertical="center"/>
    </xf>
    <xf numFmtId="4" fontId="4" fillId="0" borderId="21" xfId="1" applyNumberFormat="1" applyFont="1" applyFill="1" applyBorder="1" applyAlignment="1">
      <alignment horizontal="center" vertical="center"/>
    </xf>
    <xf numFmtId="164" fontId="4" fillId="0" borderId="47" xfId="1" applyNumberFormat="1" applyFont="1" applyFill="1" applyBorder="1" applyAlignment="1">
      <alignment horizontal="center" vertical="center"/>
    </xf>
    <xf numFmtId="4" fontId="5" fillId="0" borderId="48" xfId="1" applyNumberFormat="1" applyFont="1" applyFill="1" applyBorder="1" applyAlignment="1">
      <alignment horizontal="center" vertical="center"/>
    </xf>
    <xf numFmtId="4" fontId="4" fillId="0" borderId="12" xfId="1" applyNumberFormat="1" applyFont="1" applyFill="1" applyBorder="1" applyAlignment="1">
      <alignment vertical="center" wrapText="1"/>
    </xf>
    <xf numFmtId="49" fontId="4" fillId="0" borderId="11" xfId="1" applyNumberFormat="1" applyFont="1" applyFill="1" applyBorder="1" applyAlignment="1">
      <alignment horizontal="center" vertical="center"/>
    </xf>
    <xf numFmtId="0" fontId="4" fillId="0" borderId="23" xfId="1" applyFont="1" applyFill="1" applyBorder="1" applyAlignment="1">
      <alignment vertical="center" wrapText="1"/>
    </xf>
    <xf numFmtId="0" fontId="5" fillId="0" borderId="23" xfId="1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4" fillId="0" borderId="0" xfId="0" applyFont="1" applyFill="1" applyAlignment="1">
      <alignment vertical="center" wrapText="1"/>
    </xf>
    <xf numFmtId="0" fontId="4" fillId="0" borderId="42" xfId="1" applyFont="1" applyFill="1" applyBorder="1" applyAlignment="1">
      <alignment horizontal="center" vertical="center" wrapText="1"/>
    </xf>
    <xf numFmtId="49" fontId="5" fillId="0" borderId="7" xfId="1" applyNumberFormat="1" applyFont="1" applyFill="1" applyBorder="1" applyAlignment="1" applyProtection="1">
      <alignment horizontal="center" vertical="center"/>
      <protection locked="0"/>
    </xf>
    <xf numFmtId="0" fontId="5" fillId="0" borderId="0" xfId="0" applyFont="1" applyFill="1" applyAlignment="1">
      <alignment horizontal="left" vertical="center" wrapText="1"/>
    </xf>
    <xf numFmtId="0" fontId="5" fillId="0" borderId="0" xfId="0" applyFont="1" applyFill="1" applyAlignment="1">
      <alignment horizontal="left" vertical="center"/>
    </xf>
    <xf numFmtId="0" fontId="4" fillId="0" borderId="0" xfId="1" applyFont="1" applyFill="1"/>
    <xf numFmtId="0" fontId="5" fillId="0" borderId="19" xfId="1" applyFont="1" applyFill="1" applyBorder="1" applyAlignment="1">
      <alignment horizontal="left" vertical="center" wrapText="1"/>
    </xf>
    <xf numFmtId="49" fontId="5" fillId="0" borderId="8" xfId="1" applyNumberFormat="1" applyFont="1" applyFill="1" applyBorder="1" applyAlignment="1" applyProtection="1">
      <alignment horizontal="center" vertical="center" wrapText="1"/>
      <protection locked="0"/>
    </xf>
    <xf numFmtId="0" fontId="5" fillId="0" borderId="0" xfId="0" applyFont="1" applyFill="1" applyAlignment="1">
      <alignment horizontal="left" vertical="center"/>
    </xf>
    <xf numFmtId="0" fontId="5" fillId="0" borderId="0" xfId="1" applyFont="1" applyFill="1" applyBorder="1" applyAlignment="1">
      <alignment vertical="center" wrapText="1"/>
    </xf>
    <xf numFmtId="0" fontId="5" fillId="2" borderId="0" xfId="0" applyFont="1" applyFill="1" applyAlignment="1">
      <alignment vertical="center"/>
    </xf>
    <xf numFmtId="0" fontId="6" fillId="0" borderId="0" xfId="0" applyFont="1" applyFill="1" applyAlignment="1">
      <alignment vertical="center"/>
    </xf>
    <xf numFmtId="0" fontId="4" fillId="0" borderId="1" xfId="1" applyFont="1" applyFill="1" applyBorder="1" applyAlignment="1" applyProtection="1">
      <alignment vertical="center"/>
      <protection locked="0"/>
    </xf>
    <xf numFmtId="0" fontId="4" fillId="0" borderId="28" xfId="1" applyFont="1" applyFill="1" applyBorder="1" applyAlignment="1" applyProtection="1">
      <alignment vertical="center"/>
      <protection locked="0"/>
    </xf>
    <xf numFmtId="0" fontId="4" fillId="0" borderId="27" xfId="1" applyFont="1" applyFill="1" applyBorder="1" applyAlignment="1" applyProtection="1">
      <alignment vertical="center"/>
      <protection locked="0"/>
    </xf>
    <xf numFmtId="0" fontId="5" fillId="0" borderId="0" xfId="0" applyFont="1" applyFill="1" applyAlignment="1">
      <alignment horizontal="left" vertical="center"/>
    </xf>
    <xf numFmtId="0" fontId="5" fillId="0" borderId="1" xfId="1" applyFont="1" applyFill="1" applyBorder="1" applyAlignment="1">
      <alignment horizontal="left" vertical="center" wrapText="1"/>
    </xf>
    <xf numFmtId="49" fontId="5" fillId="0" borderId="7" xfId="1" applyNumberFormat="1" applyFont="1" applyFill="1" applyBorder="1" applyAlignment="1">
      <alignment horizontal="center" vertical="center"/>
    </xf>
    <xf numFmtId="49" fontId="5" fillId="0" borderId="8" xfId="1" applyNumberFormat="1" applyFont="1" applyFill="1" applyBorder="1" applyAlignment="1" applyProtection="1">
      <alignment horizontal="center" vertical="center"/>
      <protection locked="0"/>
    </xf>
    <xf numFmtId="0" fontId="7" fillId="2" borderId="4" xfId="1" applyFont="1" applyFill="1" applyBorder="1" applyAlignment="1">
      <alignment horizontal="center" vertical="center"/>
    </xf>
    <xf numFmtId="164" fontId="7" fillId="2" borderId="4" xfId="1" applyNumberFormat="1" applyFont="1" applyFill="1" applyBorder="1" applyAlignment="1" applyProtection="1">
      <alignment horizontal="center" vertical="center"/>
      <protection locked="0"/>
    </xf>
    <xf numFmtId="164" fontId="7" fillId="2" borderId="4" xfId="1" applyNumberFormat="1" applyFont="1" applyFill="1" applyBorder="1" applyAlignment="1">
      <alignment horizontal="center" vertical="center"/>
    </xf>
    <xf numFmtId="49" fontId="7" fillId="2" borderId="8" xfId="1" applyNumberFormat="1" applyFont="1" applyFill="1" applyBorder="1" applyAlignment="1" applyProtection="1">
      <alignment horizontal="center" vertical="center" wrapText="1"/>
      <protection locked="0"/>
    </xf>
    <xf numFmtId="6" fontId="7" fillId="2" borderId="29" xfId="1" applyNumberFormat="1" applyFont="1" applyFill="1" applyBorder="1" applyAlignment="1">
      <alignment horizontal="center" vertical="center"/>
    </xf>
    <xf numFmtId="6" fontId="7" fillId="2" borderId="30" xfId="1" applyNumberFormat="1" applyFont="1" applyFill="1" applyBorder="1" applyAlignment="1">
      <alignment horizontal="center" vertical="center"/>
    </xf>
    <xf numFmtId="4" fontId="5" fillId="0" borderId="1" xfId="1" applyNumberFormat="1" applyFont="1" applyFill="1" applyBorder="1" applyAlignment="1" applyProtection="1">
      <alignment horizontal="center" vertical="center"/>
      <protection locked="0"/>
    </xf>
    <xf numFmtId="4" fontId="4" fillId="0" borderId="28" xfId="1" applyNumberFormat="1" applyFont="1" applyFill="1" applyBorder="1" applyAlignment="1" applyProtection="1">
      <alignment horizontal="center" vertical="center"/>
      <protection locked="0"/>
    </xf>
    <xf numFmtId="4" fontId="4" fillId="0" borderId="12" xfId="1" applyNumberFormat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left" vertical="center" wrapText="1"/>
    </xf>
    <xf numFmtId="49" fontId="5" fillId="0" borderId="41" xfId="1" applyNumberFormat="1" applyFont="1" applyFill="1" applyBorder="1" applyAlignment="1" applyProtection="1">
      <alignment horizontal="center" vertical="center"/>
      <protection locked="0"/>
    </xf>
    <xf numFmtId="49" fontId="5" fillId="0" borderId="37" xfId="1" applyNumberFormat="1" applyFont="1" applyFill="1" applyBorder="1" applyAlignment="1">
      <alignment horizontal="center" vertical="center"/>
    </xf>
    <xf numFmtId="165" fontId="5" fillId="0" borderId="38" xfId="1" applyNumberFormat="1" applyFont="1" applyFill="1" applyBorder="1" applyAlignment="1">
      <alignment horizontal="center" vertical="center"/>
    </xf>
    <xf numFmtId="165" fontId="5" fillId="0" borderId="1" xfId="1" applyNumberFormat="1" applyFont="1" applyFill="1" applyBorder="1" applyAlignment="1">
      <alignment horizontal="center" vertical="center"/>
    </xf>
    <xf numFmtId="165" fontId="4" fillId="0" borderId="12" xfId="1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left" vertical="center" wrapText="1"/>
    </xf>
    <xf numFmtId="0" fontId="5" fillId="0" borderId="0" xfId="0" applyFont="1" applyFill="1" applyAlignment="1">
      <alignment horizontal="left" vertical="center"/>
    </xf>
    <xf numFmtId="0" fontId="4" fillId="0" borderId="0" xfId="1" applyFont="1" applyFill="1" applyBorder="1" applyAlignment="1">
      <alignment horizontal="left" vertical="center" wrapText="1"/>
    </xf>
    <xf numFmtId="49" fontId="5" fillId="0" borderId="14" xfId="1" applyNumberFormat="1" applyFont="1" applyFill="1" applyBorder="1" applyAlignment="1" applyProtection="1">
      <alignment horizontal="center" vertical="center"/>
      <protection locked="0"/>
    </xf>
    <xf numFmtId="0" fontId="5" fillId="0" borderId="18" xfId="0" applyFont="1" applyFill="1" applyBorder="1" applyAlignment="1">
      <alignment horizontal="center" vertical="center"/>
    </xf>
    <xf numFmtId="49" fontId="5" fillId="0" borderId="8" xfId="1" applyNumberFormat="1" applyFont="1" applyFill="1" applyBorder="1" applyAlignment="1" applyProtection="1">
      <alignment horizontal="center" vertical="center"/>
      <protection locked="0"/>
    </xf>
    <xf numFmtId="49" fontId="5" fillId="0" borderId="13" xfId="1" applyNumberFormat="1" applyFont="1" applyFill="1" applyBorder="1" applyAlignment="1" applyProtection="1">
      <alignment horizontal="center" vertical="center"/>
      <protection locked="0"/>
    </xf>
    <xf numFmtId="0" fontId="4" fillId="0" borderId="11" xfId="1" applyFont="1" applyFill="1" applyBorder="1" applyAlignment="1">
      <alignment horizontal="center" vertical="center"/>
    </xf>
    <xf numFmtId="0" fontId="4" fillId="0" borderId="12" xfId="1" applyFont="1" applyFill="1" applyBorder="1" applyAlignment="1">
      <alignment horizontal="center" vertical="center"/>
    </xf>
    <xf numFmtId="0" fontId="4" fillId="0" borderId="49" xfId="1" applyFont="1" applyFill="1" applyBorder="1" applyAlignment="1">
      <alignment horizontal="left" vertical="center" wrapText="1"/>
    </xf>
    <xf numFmtId="0" fontId="4" fillId="0" borderId="28" xfId="1" applyFont="1" applyFill="1" applyBorder="1" applyAlignment="1">
      <alignment horizontal="left" vertical="center" wrapText="1"/>
    </xf>
    <xf numFmtId="0" fontId="5" fillId="0" borderId="6" xfId="1" applyFont="1" applyFill="1" applyBorder="1" applyAlignment="1">
      <alignment horizontal="left" vertical="center" wrapText="1"/>
    </xf>
    <xf numFmtId="0" fontId="5" fillId="0" borderId="1" xfId="1" applyFont="1" applyFill="1" applyBorder="1" applyAlignment="1">
      <alignment horizontal="left" vertical="center" wrapText="1"/>
    </xf>
    <xf numFmtId="49" fontId="5" fillId="0" borderId="7" xfId="1" applyNumberFormat="1" applyFont="1" applyFill="1" applyBorder="1" applyAlignment="1">
      <alignment horizontal="center" vertical="center"/>
    </xf>
    <xf numFmtId="49" fontId="5" fillId="0" borderId="17" xfId="1" applyNumberFormat="1" applyFont="1" applyFill="1" applyBorder="1" applyAlignment="1">
      <alignment horizontal="center" vertical="center"/>
    </xf>
    <xf numFmtId="0" fontId="4" fillId="0" borderId="10" xfId="1" applyFont="1" applyFill="1" applyBorder="1" applyAlignment="1">
      <alignment horizontal="center" vertical="center" wrapText="1"/>
    </xf>
    <xf numFmtId="0" fontId="4" fillId="0" borderId="16" xfId="1" applyFont="1" applyFill="1" applyBorder="1" applyAlignment="1">
      <alignment horizontal="center" vertical="center" wrapText="1"/>
    </xf>
    <xf numFmtId="0" fontId="4" fillId="0" borderId="11" xfId="1" applyFont="1" applyFill="1" applyBorder="1" applyAlignment="1">
      <alignment horizontal="center" vertical="center" wrapText="1"/>
    </xf>
    <xf numFmtId="0" fontId="4" fillId="0" borderId="12" xfId="1" applyFont="1" applyFill="1" applyBorder="1" applyAlignment="1">
      <alignment horizontal="center" vertical="center" wrapText="1"/>
    </xf>
    <xf numFmtId="4" fontId="5" fillId="0" borderId="7" xfId="1" applyNumberFormat="1" applyFont="1" applyFill="1" applyBorder="1" applyAlignment="1">
      <alignment horizontal="center" vertical="center"/>
    </xf>
    <xf numFmtId="4" fontId="5" fillId="0" borderId="9" xfId="1" applyNumberFormat="1" applyFont="1" applyFill="1" applyBorder="1" applyAlignment="1">
      <alignment horizontal="center" vertical="center"/>
    </xf>
    <xf numFmtId="0" fontId="5" fillId="0" borderId="16" xfId="1" applyFont="1" applyFill="1" applyBorder="1" applyAlignment="1">
      <alignment horizontal="left" vertical="center" wrapText="1"/>
    </xf>
    <xf numFmtId="0" fontId="4" fillId="0" borderId="32" xfId="1" applyFont="1" applyFill="1" applyBorder="1" applyAlignment="1">
      <alignment horizontal="center" vertical="center" wrapText="1"/>
    </xf>
    <xf numFmtId="0" fontId="4" fillId="0" borderId="33" xfId="1" applyFont="1" applyFill="1" applyBorder="1" applyAlignment="1">
      <alignment horizontal="center" vertical="center" wrapText="1"/>
    </xf>
    <xf numFmtId="0" fontId="4" fillId="0" borderId="6" xfId="1" applyFont="1" applyFill="1" applyBorder="1" applyAlignment="1">
      <alignment horizontal="left" vertical="center" wrapText="1"/>
    </xf>
    <xf numFmtId="0" fontId="4" fillId="0" borderId="1" xfId="1" applyFont="1" applyFill="1" applyBorder="1" applyAlignment="1">
      <alignment horizontal="left" vertical="center" wrapText="1"/>
    </xf>
    <xf numFmtId="0" fontId="5" fillId="0" borderId="6" xfId="1" applyFont="1" applyFill="1" applyBorder="1" applyAlignment="1" applyProtection="1">
      <alignment horizontal="left" vertical="center" wrapText="1"/>
      <protection locked="0"/>
    </xf>
    <xf numFmtId="0" fontId="5" fillId="0" borderId="1" xfId="1" applyFont="1" applyFill="1" applyBorder="1" applyAlignment="1" applyProtection="1">
      <alignment horizontal="left" vertical="center" wrapText="1"/>
      <protection locked="0"/>
    </xf>
    <xf numFmtId="164" fontId="4" fillId="3" borderId="38" xfId="1" applyNumberFormat="1" applyFont="1" applyFill="1" applyBorder="1" applyAlignment="1">
      <alignment horizontal="center" vertical="center"/>
    </xf>
    <xf numFmtId="0" fontId="4" fillId="3" borderId="1" xfId="1" applyFont="1" applyFill="1" applyBorder="1" applyAlignment="1">
      <alignment horizontal="center" vertical="center"/>
    </xf>
    <xf numFmtId="0" fontId="4" fillId="3" borderId="4" xfId="1" applyFont="1" applyFill="1" applyBorder="1" applyAlignment="1">
      <alignment horizontal="center" vertical="center"/>
    </xf>
    <xf numFmtId="0" fontId="4" fillId="3" borderId="27" xfId="1" applyFont="1" applyFill="1" applyBorder="1" applyAlignment="1">
      <alignment horizontal="center" vertical="center"/>
    </xf>
    <xf numFmtId="0" fontId="4" fillId="3" borderId="2" xfId="1" applyFont="1" applyFill="1" applyBorder="1" applyAlignment="1">
      <alignment horizontal="center" vertical="center"/>
    </xf>
    <xf numFmtId="0" fontId="4" fillId="3" borderId="1" xfId="1" applyFont="1" applyFill="1" applyBorder="1" applyAlignment="1">
      <alignment horizontal="center" vertical="center" wrapText="1"/>
    </xf>
    <xf numFmtId="0" fontId="4" fillId="3" borderId="23" xfId="1" applyFont="1" applyFill="1" applyBorder="1" applyAlignment="1">
      <alignment horizontal="center" vertical="center"/>
    </xf>
    <xf numFmtId="49" fontId="8" fillId="3" borderId="8" xfId="1" applyNumberFormat="1" applyFont="1" applyFill="1" applyBorder="1" applyAlignment="1" applyProtection="1">
      <alignment horizontal="center" vertical="center" wrapText="1"/>
      <protection locked="0"/>
    </xf>
    <xf numFmtId="14" fontId="8" fillId="3" borderId="50" xfId="1" applyNumberFormat="1" applyFont="1" applyFill="1" applyBorder="1" applyAlignment="1" applyProtection="1">
      <alignment horizontal="center" vertical="center"/>
      <protection locked="0"/>
    </xf>
    <xf numFmtId="4" fontId="5" fillId="0" borderId="40" xfId="1" applyNumberFormat="1" applyFont="1" applyFill="1" applyBorder="1" applyAlignment="1" applyProtection="1">
      <alignment horizontal="center" vertical="center"/>
      <protection locked="0"/>
    </xf>
    <xf numFmtId="4" fontId="5" fillId="0" borderId="27" xfId="1" applyNumberFormat="1" applyFont="1" applyFill="1" applyBorder="1" applyAlignment="1" applyProtection="1">
      <alignment horizontal="center" vertical="center"/>
      <protection locked="0"/>
    </xf>
    <xf numFmtId="4" fontId="5" fillId="0" borderId="2" xfId="1" applyNumberFormat="1" applyFont="1" applyFill="1" applyBorder="1" applyAlignment="1" applyProtection="1">
      <alignment horizontal="center" vertical="center"/>
      <protection locked="0"/>
    </xf>
    <xf numFmtId="4" fontId="5" fillId="0" borderId="23" xfId="1" applyNumberFormat="1" applyFont="1" applyFill="1" applyBorder="1" applyAlignment="1">
      <alignment horizontal="center" vertical="center"/>
    </xf>
  </cellXfs>
  <cellStyles count="3">
    <cellStyle name="Excel Built-in Normal" xfId="2" xr:uid="{00000000-0005-0000-0000-000000000000}"/>
    <cellStyle name="Normální" xfId="0" builtinId="0"/>
    <cellStyle name="normální 2" xfId="1" xr:uid="{00000000-0005-0000-0000-000002000000}"/>
  </cellStyles>
  <dxfs count="0"/>
  <tableStyles count="0" defaultTableStyle="TableStyleMedium9" defaultPivotStyle="PivotStyleLight16"/>
  <colors>
    <mruColors>
      <color rgb="FF00FFFF"/>
      <color rgb="FFFF00FF"/>
      <color rgb="FF08E813"/>
      <color rgb="FFFFCC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12" Type="http://schemas.openxmlformats.org/officeDocument/2006/relationships/customXml" Target="../customXml/item5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62"/>
  <sheetViews>
    <sheetView tabSelected="1" zoomScale="85" zoomScaleNormal="85" workbookViewId="0">
      <selection activeCell="E31" sqref="E31"/>
    </sheetView>
  </sheetViews>
  <sheetFormatPr defaultColWidth="9.140625" defaultRowHeight="21" customHeight="1" x14ac:dyDescent="0.2"/>
  <cols>
    <col min="1" max="1" width="10.7109375" style="4" customWidth="1"/>
    <col min="2" max="2" width="46.140625" style="4" customWidth="1"/>
    <col min="3" max="3" width="9.5703125" style="4" customWidth="1"/>
    <col min="4" max="4" width="9.7109375" style="4" customWidth="1"/>
    <col min="5" max="5" width="18.5703125" style="4" customWidth="1"/>
    <col min="6" max="6" width="18" style="4" customWidth="1"/>
    <col min="7" max="7" width="19.85546875" style="4" customWidth="1"/>
    <col min="8" max="8" width="32.28515625" style="4" customWidth="1"/>
    <col min="9" max="16384" width="9.140625" style="4"/>
  </cols>
  <sheetData>
    <row r="1" spans="1:14" ht="42" customHeight="1" thickBot="1" x14ac:dyDescent="0.3">
      <c r="A1" s="2" t="s">
        <v>99</v>
      </c>
      <c r="B1" s="2"/>
      <c r="C1" s="1"/>
      <c r="D1" s="2"/>
      <c r="E1" s="63"/>
      <c r="F1" s="3"/>
      <c r="G1" s="3"/>
      <c r="H1" s="57"/>
      <c r="I1" s="22"/>
      <c r="J1" s="22"/>
      <c r="K1" s="22"/>
    </row>
    <row r="2" spans="1:14" ht="42" customHeight="1" thickBot="1" x14ac:dyDescent="0.25">
      <c r="A2" s="29"/>
      <c r="B2" s="59" t="s">
        <v>0</v>
      </c>
      <c r="C2" s="44" t="s">
        <v>1</v>
      </c>
      <c r="D2" s="44" t="s">
        <v>2</v>
      </c>
      <c r="E2" s="44" t="s">
        <v>3</v>
      </c>
      <c r="F2" s="44" t="s">
        <v>4</v>
      </c>
      <c r="G2" s="45" t="s">
        <v>5</v>
      </c>
      <c r="H2" s="58"/>
    </row>
    <row r="3" spans="1:14" ht="31.15" customHeight="1" thickBot="1" x14ac:dyDescent="0.25">
      <c r="A3" s="30" t="s">
        <v>6</v>
      </c>
      <c r="B3" s="31" t="s">
        <v>7</v>
      </c>
      <c r="C3" s="32"/>
      <c r="D3" s="32"/>
      <c r="E3" s="32"/>
      <c r="F3" s="32"/>
      <c r="G3" s="33"/>
      <c r="H3" s="16"/>
    </row>
    <row r="4" spans="1:14" ht="31.15" customHeight="1" x14ac:dyDescent="0.2">
      <c r="A4" s="88" t="s">
        <v>8</v>
      </c>
      <c r="B4" s="36" t="s">
        <v>9</v>
      </c>
      <c r="C4" s="37" t="s">
        <v>10</v>
      </c>
      <c r="D4" s="120">
        <v>15</v>
      </c>
      <c r="E4" s="129"/>
      <c r="F4" s="89">
        <f>D4*E4</f>
        <v>0</v>
      </c>
      <c r="G4" s="87" t="s">
        <v>11</v>
      </c>
    </row>
    <row r="5" spans="1:14" ht="34.9" customHeight="1" x14ac:dyDescent="0.2">
      <c r="A5" s="105" t="s">
        <v>12</v>
      </c>
      <c r="B5" s="74" t="s">
        <v>13</v>
      </c>
      <c r="C5" s="5" t="s">
        <v>14</v>
      </c>
      <c r="D5" s="121">
        <v>437</v>
      </c>
      <c r="E5" s="83"/>
      <c r="F5" s="90">
        <f>D5*E5</f>
        <v>0</v>
      </c>
      <c r="G5" s="97" t="s">
        <v>11</v>
      </c>
      <c r="H5" s="46"/>
      <c r="I5" s="46"/>
      <c r="J5" s="46"/>
      <c r="K5" s="46"/>
      <c r="L5" s="46"/>
      <c r="M5" s="46"/>
      <c r="N5" s="46"/>
    </row>
    <row r="6" spans="1:14" ht="36" customHeight="1" x14ac:dyDescent="0.2">
      <c r="A6" s="106"/>
      <c r="B6" s="74" t="s">
        <v>15</v>
      </c>
      <c r="C6" s="5" t="s">
        <v>14</v>
      </c>
      <c r="D6" s="122">
        <v>606</v>
      </c>
      <c r="E6" s="83"/>
      <c r="F6" s="90">
        <f t="shared" ref="F6:F11" si="0">D6*E6</f>
        <v>0</v>
      </c>
      <c r="G6" s="98"/>
      <c r="H6" s="46"/>
      <c r="I6" s="46"/>
      <c r="J6" s="46"/>
      <c r="K6" s="46"/>
      <c r="L6" s="46"/>
      <c r="M6" s="46"/>
      <c r="N6" s="46"/>
    </row>
    <row r="7" spans="1:14" ht="52.15" customHeight="1" x14ac:dyDescent="0.2">
      <c r="A7" s="75" t="s">
        <v>16</v>
      </c>
      <c r="B7" s="8" t="s">
        <v>17</v>
      </c>
      <c r="C7" s="9" t="s">
        <v>18</v>
      </c>
      <c r="D7" s="122">
        <v>68</v>
      </c>
      <c r="E7" s="83"/>
      <c r="F7" s="90">
        <f t="shared" si="0"/>
        <v>0</v>
      </c>
      <c r="G7" s="76" t="s">
        <v>11</v>
      </c>
      <c r="H7" s="46"/>
      <c r="I7" s="46"/>
      <c r="J7" s="46"/>
      <c r="K7" s="46"/>
      <c r="L7" s="46"/>
      <c r="M7" s="46"/>
      <c r="N7" s="46"/>
    </row>
    <row r="8" spans="1:14" ht="35.450000000000003" customHeight="1" x14ac:dyDescent="0.2">
      <c r="A8" s="38" t="s">
        <v>19</v>
      </c>
      <c r="B8" s="86" t="s">
        <v>98</v>
      </c>
      <c r="C8" s="9" t="s">
        <v>18</v>
      </c>
      <c r="D8" s="122">
        <v>11</v>
      </c>
      <c r="E8" s="83"/>
      <c r="F8" s="90">
        <f t="shared" si="0"/>
        <v>0</v>
      </c>
      <c r="G8" s="76" t="s">
        <v>11</v>
      </c>
      <c r="H8" s="46"/>
      <c r="I8" s="46"/>
      <c r="J8" s="46"/>
      <c r="K8" s="46"/>
      <c r="L8" s="46"/>
      <c r="M8" s="46"/>
      <c r="N8" s="46"/>
    </row>
    <row r="9" spans="1:14" ht="51" customHeight="1" x14ac:dyDescent="0.2">
      <c r="A9" s="60" t="s">
        <v>20</v>
      </c>
      <c r="B9" s="74" t="s">
        <v>21</v>
      </c>
      <c r="C9" s="9" t="s">
        <v>18</v>
      </c>
      <c r="D9" s="122">
        <v>569</v>
      </c>
      <c r="E9" s="83"/>
      <c r="F9" s="90">
        <f t="shared" si="0"/>
        <v>0</v>
      </c>
      <c r="G9" s="76" t="s">
        <v>11</v>
      </c>
      <c r="H9" s="46"/>
      <c r="I9" s="46"/>
      <c r="J9" s="46"/>
      <c r="K9" s="46"/>
      <c r="L9" s="46"/>
      <c r="M9" s="46"/>
      <c r="N9" s="46"/>
    </row>
    <row r="10" spans="1:14" ht="31.15" customHeight="1" x14ac:dyDescent="0.2">
      <c r="A10" s="60" t="s">
        <v>22</v>
      </c>
      <c r="B10" s="64" t="s">
        <v>23</v>
      </c>
      <c r="C10" s="9" t="s">
        <v>14</v>
      </c>
      <c r="D10" s="122">
        <v>1043</v>
      </c>
      <c r="E10" s="83"/>
      <c r="F10" s="90">
        <f t="shared" si="0"/>
        <v>0</v>
      </c>
      <c r="G10" s="76" t="s">
        <v>11</v>
      </c>
      <c r="H10" s="46"/>
      <c r="I10" s="46"/>
      <c r="J10" s="46"/>
      <c r="K10" s="46"/>
      <c r="L10" s="46"/>
      <c r="M10" s="46"/>
      <c r="N10" s="46"/>
    </row>
    <row r="11" spans="1:14" ht="36.6" customHeight="1" thickBot="1" x14ac:dyDescent="0.25">
      <c r="A11" s="39" t="s">
        <v>24</v>
      </c>
      <c r="B11" s="40" t="s">
        <v>25</v>
      </c>
      <c r="C11" s="41" t="s">
        <v>14</v>
      </c>
      <c r="D11" s="123">
        <v>1043</v>
      </c>
      <c r="E11" s="130"/>
      <c r="F11" s="90">
        <f t="shared" si="0"/>
        <v>0</v>
      </c>
      <c r="G11" s="43" t="s">
        <v>11</v>
      </c>
      <c r="H11" s="16"/>
      <c r="I11" s="16"/>
      <c r="J11" s="16"/>
      <c r="K11" s="16"/>
      <c r="L11" s="16"/>
    </row>
    <row r="12" spans="1:14" ht="42" customHeight="1" thickBot="1" x14ac:dyDescent="0.25">
      <c r="A12" s="99" t="s">
        <v>26</v>
      </c>
      <c r="B12" s="100"/>
      <c r="C12" s="17"/>
      <c r="D12" s="17"/>
      <c r="E12" s="53"/>
      <c r="F12" s="91">
        <f>SUM(F4:F11)</f>
        <v>0</v>
      </c>
      <c r="G12" s="128">
        <v>46052</v>
      </c>
      <c r="H12" s="16"/>
      <c r="I12" s="16"/>
      <c r="J12" s="16"/>
      <c r="K12" s="16"/>
      <c r="L12" s="16"/>
    </row>
    <row r="13" spans="1:14" ht="31.15" customHeight="1" x14ac:dyDescent="0.2">
      <c r="A13" s="47" t="s">
        <v>27</v>
      </c>
      <c r="B13" s="48" t="s">
        <v>28</v>
      </c>
      <c r="C13" s="49"/>
      <c r="D13" s="49"/>
      <c r="E13" s="50"/>
      <c r="F13" s="50"/>
      <c r="G13" s="51"/>
    </row>
    <row r="14" spans="1:14" ht="31.15" customHeight="1" x14ac:dyDescent="0.2">
      <c r="A14" s="10" t="s">
        <v>29</v>
      </c>
      <c r="B14" s="11" t="s">
        <v>30</v>
      </c>
      <c r="C14" s="12" t="s">
        <v>14</v>
      </c>
      <c r="D14" s="124">
        <v>1043</v>
      </c>
      <c r="E14" s="131"/>
      <c r="F14" s="13">
        <f>D14*E14</f>
        <v>0</v>
      </c>
      <c r="G14" s="95" t="s">
        <v>31</v>
      </c>
    </row>
    <row r="15" spans="1:14" ht="58.9" customHeight="1" x14ac:dyDescent="0.2">
      <c r="A15" s="23" t="s">
        <v>32</v>
      </c>
      <c r="B15" s="8" t="s">
        <v>33</v>
      </c>
      <c r="C15" s="5" t="s">
        <v>14</v>
      </c>
      <c r="D15" s="121">
        <v>70</v>
      </c>
      <c r="E15" s="83"/>
      <c r="F15" s="14">
        <f>D15*E15</f>
        <v>0</v>
      </c>
      <c r="G15" s="96"/>
    </row>
    <row r="16" spans="1:14" ht="49.9" customHeight="1" x14ac:dyDescent="0.2">
      <c r="A16" s="111" t="s">
        <v>34</v>
      </c>
      <c r="B16" s="74" t="s">
        <v>35</v>
      </c>
      <c r="C16" s="5" t="s">
        <v>36</v>
      </c>
      <c r="D16" s="121">
        <v>110</v>
      </c>
      <c r="E16" s="83"/>
      <c r="F16" s="14">
        <f t="shared" ref="F16:F18" si="1">D16*E16</f>
        <v>0</v>
      </c>
      <c r="G16" s="96"/>
    </row>
    <row r="17" spans="1:12" ht="48.6" customHeight="1" x14ac:dyDescent="0.2">
      <c r="A17" s="112"/>
      <c r="B17" s="74" t="s">
        <v>37</v>
      </c>
      <c r="C17" s="5" t="s">
        <v>36</v>
      </c>
      <c r="D17" s="121">
        <v>1</v>
      </c>
      <c r="E17" s="83"/>
      <c r="F17" s="14">
        <f t="shared" si="1"/>
        <v>0</v>
      </c>
      <c r="G17" s="96"/>
    </row>
    <row r="18" spans="1:12" ht="49.9" customHeight="1" x14ac:dyDescent="0.2">
      <c r="A18" s="52" t="s">
        <v>38</v>
      </c>
      <c r="B18" s="74" t="s">
        <v>39</v>
      </c>
      <c r="C18" s="5" t="s">
        <v>40</v>
      </c>
      <c r="D18" s="121">
        <v>1</v>
      </c>
      <c r="E18" s="83"/>
      <c r="F18" s="14">
        <f t="shared" si="1"/>
        <v>0</v>
      </c>
      <c r="G18" s="96"/>
    </row>
    <row r="19" spans="1:12" ht="42" customHeight="1" x14ac:dyDescent="0.2">
      <c r="A19" s="15" t="s">
        <v>41</v>
      </c>
      <c r="B19" s="8" t="s">
        <v>42</v>
      </c>
      <c r="C19" s="7" t="s">
        <v>14</v>
      </c>
      <c r="D19" s="77"/>
      <c r="E19" s="78"/>
      <c r="F19" s="79"/>
      <c r="G19" s="80"/>
      <c r="H19" s="16"/>
    </row>
    <row r="20" spans="1:12" ht="42" customHeight="1" x14ac:dyDescent="0.2">
      <c r="A20" s="15" t="s">
        <v>87</v>
      </c>
      <c r="B20" s="8" t="s">
        <v>81</v>
      </c>
      <c r="C20" s="7" t="s">
        <v>14</v>
      </c>
      <c r="D20" s="122">
        <v>1</v>
      </c>
      <c r="E20" s="83"/>
      <c r="F20" s="14">
        <f>D20*E20</f>
        <v>0</v>
      </c>
      <c r="G20" s="65" t="s">
        <v>93</v>
      </c>
      <c r="H20" s="16"/>
    </row>
    <row r="21" spans="1:12" ht="42" customHeight="1" x14ac:dyDescent="0.2">
      <c r="A21" s="15" t="s">
        <v>88</v>
      </c>
      <c r="B21" s="8" t="s">
        <v>82</v>
      </c>
      <c r="C21" s="7" t="s">
        <v>14</v>
      </c>
      <c r="D21" s="122">
        <v>1</v>
      </c>
      <c r="E21" s="83"/>
      <c r="F21" s="14">
        <f t="shared" ref="F21:F25" si="2">D21*E21</f>
        <v>0</v>
      </c>
      <c r="G21" s="65" t="s">
        <v>93</v>
      </c>
      <c r="H21" s="16"/>
    </row>
    <row r="22" spans="1:12" ht="42" customHeight="1" x14ac:dyDescent="0.2">
      <c r="A22" s="15" t="s">
        <v>89</v>
      </c>
      <c r="B22" s="8" t="s">
        <v>83</v>
      </c>
      <c r="C22" s="7" t="s">
        <v>14</v>
      </c>
      <c r="D22" s="122">
        <v>1</v>
      </c>
      <c r="E22" s="83"/>
      <c r="F22" s="14">
        <f t="shared" si="2"/>
        <v>0</v>
      </c>
      <c r="G22" s="65" t="s">
        <v>93</v>
      </c>
      <c r="H22" s="16"/>
    </row>
    <row r="23" spans="1:12" ht="36.6" customHeight="1" x14ac:dyDescent="0.2">
      <c r="A23" s="15" t="s">
        <v>43</v>
      </c>
      <c r="B23" s="74" t="s">
        <v>44</v>
      </c>
      <c r="C23" s="5" t="s">
        <v>14</v>
      </c>
      <c r="D23" s="121">
        <v>1043</v>
      </c>
      <c r="E23" s="83"/>
      <c r="F23" s="14">
        <f t="shared" si="2"/>
        <v>0</v>
      </c>
      <c r="G23" s="127" t="s">
        <v>100</v>
      </c>
    </row>
    <row r="24" spans="1:12" ht="31.15" customHeight="1" x14ac:dyDescent="0.2">
      <c r="A24" s="75" t="s">
        <v>45</v>
      </c>
      <c r="B24" s="8" t="s">
        <v>46</v>
      </c>
      <c r="C24" s="5" t="s">
        <v>40</v>
      </c>
      <c r="D24" s="121">
        <v>2</v>
      </c>
      <c r="E24" s="83"/>
      <c r="F24" s="14">
        <f t="shared" si="2"/>
        <v>0</v>
      </c>
      <c r="G24" s="65" t="s">
        <v>47</v>
      </c>
    </row>
    <row r="25" spans="1:12" ht="38.450000000000003" customHeight="1" x14ac:dyDescent="0.2">
      <c r="A25" s="75" t="s">
        <v>48</v>
      </c>
      <c r="B25" s="8" t="s">
        <v>49</v>
      </c>
      <c r="C25" s="5" t="s">
        <v>36</v>
      </c>
      <c r="D25" s="125">
        <v>1</v>
      </c>
      <c r="E25" s="83"/>
      <c r="F25" s="14">
        <f t="shared" si="2"/>
        <v>0</v>
      </c>
      <c r="G25" s="65" t="s">
        <v>50</v>
      </c>
    </row>
    <row r="26" spans="1:12" ht="38.450000000000003" customHeight="1" x14ac:dyDescent="0.2">
      <c r="A26" s="75" t="s">
        <v>51</v>
      </c>
      <c r="B26" s="8" t="s">
        <v>52</v>
      </c>
      <c r="C26" s="7" t="s">
        <v>14</v>
      </c>
      <c r="D26" s="77"/>
      <c r="E26" s="78"/>
      <c r="F26" s="79"/>
      <c r="G26" s="80"/>
    </row>
    <row r="27" spans="1:12" ht="38.450000000000003" customHeight="1" x14ac:dyDescent="0.2">
      <c r="A27" s="75" t="s">
        <v>84</v>
      </c>
      <c r="B27" s="8" t="s">
        <v>90</v>
      </c>
      <c r="C27" s="7" t="s">
        <v>14</v>
      </c>
      <c r="D27" s="122">
        <v>1</v>
      </c>
      <c r="E27" s="83"/>
      <c r="F27" s="14">
        <f>D27*E27</f>
        <v>0</v>
      </c>
      <c r="G27" s="65" t="s">
        <v>50</v>
      </c>
    </row>
    <row r="28" spans="1:12" ht="38.450000000000003" customHeight="1" x14ac:dyDescent="0.2">
      <c r="A28" s="75" t="s">
        <v>85</v>
      </c>
      <c r="B28" s="8" t="s">
        <v>91</v>
      </c>
      <c r="C28" s="7" t="s">
        <v>14</v>
      </c>
      <c r="D28" s="122">
        <v>1</v>
      </c>
      <c r="E28" s="83"/>
      <c r="F28" s="14">
        <f t="shared" ref="F28:F29" si="3">D28*E28</f>
        <v>0</v>
      </c>
      <c r="G28" s="65" t="s">
        <v>50</v>
      </c>
    </row>
    <row r="29" spans="1:12" ht="37.9" customHeight="1" thickBot="1" x14ac:dyDescent="0.25">
      <c r="A29" s="39" t="s">
        <v>86</v>
      </c>
      <c r="B29" s="40" t="s">
        <v>92</v>
      </c>
      <c r="C29" s="41" t="s">
        <v>14</v>
      </c>
      <c r="D29" s="122">
        <v>1</v>
      </c>
      <c r="E29" s="83"/>
      <c r="F29" s="14">
        <f t="shared" si="3"/>
        <v>0</v>
      </c>
      <c r="G29" s="65" t="s">
        <v>50</v>
      </c>
    </row>
    <row r="30" spans="1:12" ht="42" customHeight="1" thickBot="1" x14ac:dyDescent="0.25">
      <c r="A30" s="109" t="s">
        <v>53</v>
      </c>
      <c r="B30" s="110"/>
      <c r="C30" s="17"/>
      <c r="D30" s="17"/>
      <c r="E30" s="18"/>
      <c r="F30" s="85">
        <f>SUM(F14:F29)</f>
        <v>0</v>
      </c>
      <c r="G30" s="24" t="s">
        <v>54</v>
      </c>
    </row>
    <row r="31" spans="1:12" ht="31.15" customHeight="1" thickBot="1" x14ac:dyDescent="0.25">
      <c r="A31" s="54" t="s">
        <v>55</v>
      </c>
      <c r="B31" s="55" t="s">
        <v>56</v>
      </c>
      <c r="C31" s="56" t="s">
        <v>14</v>
      </c>
      <c r="D31" s="126">
        <v>1043</v>
      </c>
      <c r="E31" s="132"/>
      <c r="F31" s="14">
        <f>D31*E31</f>
        <v>0</v>
      </c>
      <c r="G31" s="19" t="s">
        <v>50</v>
      </c>
      <c r="H31" s="16"/>
      <c r="I31" s="16"/>
      <c r="J31" s="16"/>
      <c r="K31" s="16"/>
      <c r="L31" s="16"/>
    </row>
    <row r="32" spans="1:12" ht="42" customHeight="1" thickBot="1" x14ac:dyDescent="0.25">
      <c r="A32" s="114" t="s">
        <v>57</v>
      </c>
      <c r="B32" s="115"/>
      <c r="C32" s="34"/>
      <c r="D32" s="34"/>
      <c r="E32" s="35"/>
      <c r="F32" s="85">
        <f>F31</f>
        <v>0</v>
      </c>
      <c r="G32" s="24" t="s">
        <v>54</v>
      </c>
    </row>
    <row r="33" spans="1:12" ht="31.15" customHeight="1" x14ac:dyDescent="0.2">
      <c r="A33" s="107" t="s">
        <v>58</v>
      </c>
      <c r="B33" s="108"/>
      <c r="C33" s="26"/>
      <c r="D33" s="26"/>
      <c r="E33" s="27"/>
      <c r="F33" s="27"/>
      <c r="G33" s="25"/>
    </row>
    <row r="34" spans="1:12" ht="31.15" customHeight="1" x14ac:dyDescent="0.2">
      <c r="A34" s="103" t="s">
        <v>59</v>
      </c>
      <c r="B34" s="104"/>
      <c r="C34" s="28"/>
      <c r="D34" s="28"/>
      <c r="E34" s="83"/>
      <c r="F34" s="83">
        <f>F12</f>
        <v>0</v>
      </c>
      <c r="G34" s="81"/>
    </row>
    <row r="35" spans="1:12" ht="31.15" customHeight="1" x14ac:dyDescent="0.2">
      <c r="A35" s="103" t="s">
        <v>60</v>
      </c>
      <c r="B35" s="104"/>
      <c r="C35" s="28"/>
      <c r="D35" s="28"/>
      <c r="E35" s="83"/>
      <c r="F35" s="83">
        <f>F30</f>
        <v>0</v>
      </c>
      <c r="G35" s="81"/>
    </row>
    <row r="36" spans="1:12" ht="31.15" customHeight="1" x14ac:dyDescent="0.2">
      <c r="A36" s="103" t="s">
        <v>61</v>
      </c>
      <c r="B36" s="104"/>
      <c r="C36" s="28"/>
      <c r="D36" s="28"/>
      <c r="E36" s="83"/>
      <c r="F36" s="83">
        <f>F31</f>
        <v>0</v>
      </c>
      <c r="G36" s="81"/>
    </row>
    <row r="37" spans="1:12" ht="31.15" customHeight="1" x14ac:dyDescent="0.2">
      <c r="A37" s="116" t="s">
        <v>62</v>
      </c>
      <c r="B37" s="117"/>
      <c r="C37" s="70"/>
      <c r="D37" s="70"/>
      <c r="E37" s="6"/>
      <c r="F37" s="6">
        <f>F34+F35+F36</f>
        <v>0</v>
      </c>
      <c r="G37" s="81"/>
    </row>
    <row r="38" spans="1:12" ht="31.15" customHeight="1" x14ac:dyDescent="0.2">
      <c r="A38" s="118" t="s">
        <v>63</v>
      </c>
      <c r="B38" s="119"/>
      <c r="C38" s="28"/>
      <c r="D38" s="28"/>
      <c r="E38" s="83"/>
      <c r="F38" s="83">
        <f>F37*0.21</f>
        <v>0</v>
      </c>
      <c r="G38" s="81"/>
    </row>
    <row r="39" spans="1:12" ht="31.15" customHeight="1" thickBot="1" x14ac:dyDescent="0.25">
      <c r="A39" s="101" t="s">
        <v>64</v>
      </c>
      <c r="B39" s="102"/>
      <c r="C39" s="71"/>
      <c r="D39" s="72"/>
      <c r="E39" s="84"/>
      <c r="F39" s="42">
        <f>F37*1.21</f>
        <v>0</v>
      </c>
      <c r="G39" s="82"/>
      <c r="J39" s="57"/>
      <c r="K39" s="57"/>
    </row>
    <row r="40" spans="1:12" ht="21" customHeight="1" x14ac:dyDescent="0.2">
      <c r="A40" s="113"/>
      <c r="B40" s="113"/>
      <c r="C40" s="113"/>
      <c r="D40" s="113"/>
      <c r="E40" s="113"/>
      <c r="F40" s="113"/>
      <c r="G40" s="113"/>
      <c r="J40" s="16"/>
      <c r="L40" s="16"/>
    </row>
    <row r="41" spans="1:12" ht="21" customHeight="1" x14ac:dyDescent="0.2">
      <c r="A41" s="20"/>
      <c r="B41" s="20"/>
      <c r="C41" s="20"/>
      <c r="D41" s="20"/>
      <c r="E41" s="20"/>
      <c r="F41" s="20"/>
      <c r="G41" s="20"/>
      <c r="J41" s="16"/>
      <c r="L41" s="16"/>
    </row>
    <row r="42" spans="1:12" s="62" customFormat="1" ht="64.150000000000006" customHeight="1" x14ac:dyDescent="0.25">
      <c r="A42" s="92" t="s">
        <v>65</v>
      </c>
      <c r="B42" s="92"/>
      <c r="C42" s="92"/>
      <c r="D42" s="92"/>
      <c r="E42" s="92"/>
      <c r="F42" s="92"/>
      <c r="G42" s="92"/>
      <c r="H42" s="66"/>
      <c r="I42" s="66"/>
      <c r="J42" s="66"/>
      <c r="K42" s="66"/>
      <c r="L42" s="66"/>
    </row>
    <row r="43" spans="1:12" s="62" customFormat="1" ht="31.15" customHeight="1" x14ac:dyDescent="0.25">
      <c r="A43" s="92" t="s">
        <v>66</v>
      </c>
      <c r="B43" s="92"/>
      <c r="C43" s="92"/>
      <c r="D43" s="92"/>
      <c r="E43" s="92"/>
      <c r="F43" s="92"/>
      <c r="G43" s="92"/>
    </row>
    <row r="44" spans="1:12" s="62" customFormat="1" ht="33" customHeight="1" x14ac:dyDescent="0.25">
      <c r="A44" s="92" t="s">
        <v>67</v>
      </c>
      <c r="B44" s="92"/>
      <c r="C44" s="92"/>
      <c r="D44" s="92"/>
      <c r="E44" s="92"/>
      <c r="F44" s="92"/>
      <c r="G44" s="92"/>
    </row>
    <row r="45" spans="1:12" s="62" customFormat="1" ht="46.15" customHeight="1" x14ac:dyDescent="0.25">
      <c r="A45" s="92" t="s">
        <v>68</v>
      </c>
      <c r="B45" s="92"/>
      <c r="C45" s="92"/>
      <c r="D45" s="92"/>
      <c r="E45" s="92"/>
      <c r="F45" s="92"/>
      <c r="G45" s="92"/>
    </row>
    <row r="46" spans="1:12" s="62" customFormat="1" ht="31.15" customHeight="1" x14ac:dyDescent="0.25">
      <c r="A46" s="93" t="s">
        <v>69</v>
      </c>
      <c r="B46" s="93"/>
      <c r="C46" s="93"/>
      <c r="D46" s="93"/>
      <c r="E46" s="93"/>
      <c r="F46" s="93"/>
      <c r="G46" s="93"/>
    </row>
    <row r="47" spans="1:12" s="62" customFormat="1" ht="30" customHeight="1" x14ac:dyDescent="0.25">
      <c r="A47" s="92" t="s">
        <v>70</v>
      </c>
      <c r="B47" s="92"/>
      <c r="C47" s="92"/>
      <c r="D47" s="92"/>
      <c r="E47" s="92"/>
      <c r="F47" s="92"/>
      <c r="G47" s="92"/>
    </row>
    <row r="48" spans="1:12" s="62" customFormat="1" ht="31.15" customHeight="1" x14ac:dyDescent="0.25">
      <c r="A48" s="92" t="s">
        <v>71</v>
      </c>
      <c r="B48" s="92"/>
      <c r="C48" s="92"/>
      <c r="D48" s="92"/>
      <c r="E48" s="92"/>
      <c r="F48" s="92"/>
      <c r="G48" s="92"/>
    </row>
    <row r="49" spans="1:8" s="61" customFormat="1" ht="52.9" customHeight="1" x14ac:dyDescent="0.25">
      <c r="A49" s="92" t="s">
        <v>72</v>
      </c>
      <c r="B49" s="92"/>
      <c r="C49" s="92"/>
      <c r="D49" s="92"/>
      <c r="E49" s="92"/>
      <c r="F49" s="92"/>
      <c r="G49" s="92"/>
    </row>
    <row r="50" spans="1:8" s="61" customFormat="1" ht="52.9" customHeight="1" x14ac:dyDescent="0.25">
      <c r="A50" s="92" t="s">
        <v>97</v>
      </c>
      <c r="B50" s="92"/>
      <c r="C50" s="92"/>
      <c r="D50" s="92"/>
      <c r="E50" s="92"/>
      <c r="F50" s="92"/>
      <c r="G50" s="92"/>
    </row>
    <row r="51" spans="1:8" s="62" customFormat="1" ht="30.6" customHeight="1" x14ac:dyDescent="0.25">
      <c r="A51" s="92" t="s">
        <v>73</v>
      </c>
      <c r="B51" s="92"/>
      <c r="C51" s="92"/>
      <c r="D51" s="92"/>
      <c r="E51" s="92"/>
      <c r="F51" s="92"/>
      <c r="G51" s="92"/>
    </row>
    <row r="52" spans="1:8" s="73" customFormat="1" ht="59.45" customHeight="1" x14ac:dyDescent="0.25">
      <c r="A52" s="92" t="s">
        <v>94</v>
      </c>
      <c r="B52" s="92"/>
      <c r="C52" s="92"/>
      <c r="D52" s="92"/>
      <c r="E52" s="92"/>
      <c r="F52" s="92"/>
      <c r="G52" s="92"/>
    </row>
    <row r="53" spans="1:8" s="73" customFormat="1" ht="60.6" customHeight="1" x14ac:dyDescent="0.25">
      <c r="A53" s="92" t="s">
        <v>95</v>
      </c>
      <c r="B53" s="92"/>
      <c r="C53" s="92"/>
      <c r="D53" s="92"/>
      <c r="E53" s="92"/>
      <c r="F53" s="92"/>
      <c r="G53" s="92"/>
    </row>
    <row r="55" spans="1:8" ht="21" customHeight="1" x14ac:dyDescent="0.2">
      <c r="A55" s="94" t="s">
        <v>74</v>
      </c>
      <c r="B55" s="94"/>
    </row>
    <row r="56" spans="1:8" ht="21" customHeight="1" x14ac:dyDescent="0.2">
      <c r="B56" s="67" t="s">
        <v>75</v>
      </c>
    </row>
    <row r="57" spans="1:8" ht="21" customHeight="1" x14ac:dyDescent="0.2">
      <c r="B57" s="67" t="s">
        <v>76</v>
      </c>
    </row>
    <row r="58" spans="1:8" ht="21" customHeight="1" x14ac:dyDescent="0.2">
      <c r="B58" s="67" t="s">
        <v>77</v>
      </c>
    </row>
    <row r="59" spans="1:8" ht="21" customHeight="1" x14ac:dyDescent="0.2">
      <c r="B59" s="67" t="s">
        <v>78</v>
      </c>
    </row>
    <row r="60" spans="1:8" ht="21" customHeight="1" x14ac:dyDescent="0.2">
      <c r="B60" s="21" t="s">
        <v>79</v>
      </c>
    </row>
    <row r="61" spans="1:8" s="16" customFormat="1" ht="21" customHeight="1" x14ac:dyDescent="0.25">
      <c r="A61" s="68"/>
      <c r="B61" s="16" t="s">
        <v>96</v>
      </c>
      <c r="H61" s="69"/>
    </row>
    <row r="62" spans="1:8" ht="21" customHeight="1" x14ac:dyDescent="0.2">
      <c r="B62" s="21" t="s">
        <v>80</v>
      </c>
    </row>
  </sheetData>
  <mergeCells count="28">
    <mergeCell ref="A40:G40"/>
    <mergeCell ref="A32:B32"/>
    <mergeCell ref="A35:B35"/>
    <mergeCell ref="A37:B37"/>
    <mergeCell ref="A38:B38"/>
    <mergeCell ref="G14:G18"/>
    <mergeCell ref="G5:G6"/>
    <mergeCell ref="A12:B12"/>
    <mergeCell ref="A39:B39"/>
    <mergeCell ref="A36:B36"/>
    <mergeCell ref="A5:A6"/>
    <mergeCell ref="A34:B34"/>
    <mergeCell ref="A33:B33"/>
    <mergeCell ref="A30:B30"/>
    <mergeCell ref="A16:A17"/>
    <mergeCell ref="A42:G42"/>
    <mergeCell ref="A45:G45"/>
    <mergeCell ref="A55:B55"/>
    <mergeCell ref="A43:G43"/>
    <mergeCell ref="A50:G50"/>
    <mergeCell ref="A47:G47"/>
    <mergeCell ref="A44:G44"/>
    <mergeCell ref="A51:G51"/>
    <mergeCell ref="A48:G48"/>
    <mergeCell ref="A52:G52"/>
    <mergeCell ref="A53:G53"/>
    <mergeCell ref="A49:G49"/>
    <mergeCell ref="A46:G46"/>
  </mergeCells>
  <phoneticPr fontId="3" type="noConversion"/>
  <pageMargins left="0.70866141732283472" right="0.70866141732283472" top="0.78740157480314965" bottom="0.78740157480314965" header="0.31496062992125984" footer="0.31496062992125984"/>
  <pageSetup paperSize="9" scale="60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?mso-contentType ?>
<FormUrls xmlns="http://schemas.microsoft.com/sharepoint/v3/contenttype/forms/url">
  <Display>/sites/Portal/rd/RidiciDokumentace/Forms/DispForm.aspx</Display>
  <Edit>/sites/Portal/rd/RidiciDokumentace/Forms/EditForm.aspx</Edit>
</FormUrl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8E524DA9FBDD344C9B50B8EF74DF70C6" ma:contentTypeVersion="19" ma:contentTypeDescription="Vytvoří nový dokument" ma:contentTypeScope="" ma:versionID="a8675ac21db7d8218715607bfe94e2bd">
  <xsd:schema xmlns:xsd="http://www.w3.org/2001/XMLSchema" xmlns:xs="http://www.w3.org/2001/XMLSchema" xmlns:p="http://schemas.microsoft.com/office/2006/metadata/properties" xmlns:ns2="85f4b5cc-4033-44c7-b405-f5eed34c8154" xmlns:ns3="2046fdb6-fa60-49a6-a635-1115ab0d2074" xmlns:ns4="ada3fa48-c231-4f9d-a491-19361e04fcb4" targetNamespace="http://schemas.microsoft.com/office/2006/metadata/properties" ma:root="true" ma:fieldsID="0784e3e4e254fc77d6a280278f1f027b" ns2:_="" ns3:_="" ns4:_="">
    <xsd:import namespace="85f4b5cc-4033-44c7-b405-f5eed34c8154"/>
    <xsd:import namespace="2046fdb6-fa60-49a6-a635-1115ab0d2074"/>
    <xsd:import namespace="ada3fa48-c231-4f9d-a491-19361e04fcb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4:SharedWithUsers" minOccurs="0"/>
                <xsd:element ref="ns4:SharedWithDetails" minOccurs="0"/>
                <xsd:element ref="ns2:RDDruhDokumentu"/>
                <xsd:element ref="ns3:RDNahrazujeLookup" minOccurs="0"/>
                <xsd:element ref="ns3:RDSouvisiLookup" minOccurs="0"/>
                <xsd:element ref="ns2:DFFS_Loader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2:OdpovedneOJ" minOccurs="0"/>
                <xsd:element ref="ns3:lcf76f155ced4ddcb4097134ff3c332f" minOccurs="0"/>
                <xsd:element ref="ns2:TaxCatchAll" minOccurs="0"/>
                <xsd:element ref="ns3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f4b5cc-4033-44c7-b405-f5eed34c815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Hodnota ID dokumentu" ma:description="Hodnota ID dokumentu přiřazená této položce" ma:indexed="true" ma:internalName="_dlc_DocId" ma:readOnly="true">
      <xsd:simpleType>
        <xsd:restriction base="dms:Text"/>
      </xsd:simpleType>
    </xsd:element>
    <xsd:element name="_dlc_DocIdUrl" ma:index="9" nillable="true" ma:displayName="ID dokumentu" ma:description="Trvalý odkaz na tento dokument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RDDruhDokumentu" ma:index="17" ma:displayName="Druh dokumentu" ma:default="Nepřevádět na PDF" ma:format="Dropdown" ma:internalName="RDDruhDokumentu">
      <xsd:simpleType>
        <xsd:restriction base="dms:Choice">
          <xsd:enumeration value="Převést do PDF"/>
          <xsd:enumeration value="Nepublikovat"/>
          <xsd:enumeration value="Nepřevádět na PDF"/>
        </xsd:restriction>
      </xsd:simpleType>
    </xsd:element>
    <xsd:element name="DFFS_Loader" ma:index="20" nillable="true" ma:displayName="DFFS Loader by SPJSBlog.com" ma:description="Add this field to activate the DFFS feature." ma:hidden="true" ma:internalName="DFFS_Loader">
      <xsd:simpleType>
        <xsd:restriction base="dms:Text"/>
      </xsd:simpleType>
    </xsd:element>
    <xsd:element name="OdpovedneOJ" ma:index="24" nillable="true" ma:displayName="Odpovědné OJ/OÚ" ma:internalName="OdpovedneOJ">
      <xsd:simpleType>
        <xsd:restriction base="dms:Text">
          <xsd:maxLength value="255"/>
        </xsd:restriction>
      </xsd:simpleType>
    </xsd:element>
    <xsd:element name="TaxCatchAll" ma:index="27" nillable="true" ma:displayName="Sloupec zachycení celé taxonomie" ma:hidden="true" ma:list="{e4cccd9f-f884-47b7-abb1-1a9ed09e593a}" ma:internalName="TaxCatchAll" ma:showField="CatchAllData" ma:web="85f4b5cc-4033-44c7-b405-f5eed34c815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046fdb6-fa60-49a6-a635-1115ab0d207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RDNahrazujeLookup" ma:index="18" nillable="true" ma:displayName="Nahrazuje - odkazy" ma:list="{2046fdb6-fa60-49a6-a635-1115ab0d2074}" ma:internalName="RDNahrazujeLookup" ma:showField="NazevR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RDSouvisiLookup" ma:index="19" nillable="true" ma:displayName="Souvisí s - odkazy" ma:list="{2046fdb6-fa60-49a6-a635-1115ab0d2074}" ma:internalName="RDSouvisiLookup" ma:showField="NazevR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MediaServiceAutoTags" ma:index="21" nillable="true" ma:displayName="Tags" ma:internalName="MediaServiceAutoTags" ma:readOnly="true">
      <xsd:simpleType>
        <xsd:restriction base="dms:Text"/>
      </xsd:simpleType>
    </xsd:element>
    <xsd:element name="MediaServiceGenerationTime" ma:index="2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3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26" nillable="true" ma:taxonomy="true" ma:internalName="lcf76f155ced4ddcb4097134ff3c332f" ma:taxonomyFieldName="MediaServiceImageTags" ma:displayName="Značky obrázků" ma:readOnly="false" ma:fieldId="{5cf76f15-5ced-4ddc-b409-7134ff3c332f}" ma:taxonomyMulti="true" ma:sspId="a1b35cf3-621e-4030-aa18-d80b31dfc29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da3fa48-c231-4f9d-a491-19361e04fcb4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85f4b5cc-4033-44c7-b405-f5eed34c8154">HCUZCRXN6NH5-927520346-10626</_dlc_DocId>
    <_dlc_DocIdUrl xmlns="85f4b5cc-4033-44c7-b405-f5eed34c8154">
      <Url>https://spucr.sharepoint.com/sites/Portal/rd/_layouts/15/DocIdRedir.aspx?ID=HCUZCRXN6NH5-927520346-10626</Url>
      <Description>HCUZCRXN6NH5-927520346-10626</Description>
    </_dlc_DocIdUrl>
    <RDDruhDokumentu xmlns="85f4b5cc-4033-44c7-b405-f5eed34c8154">Nepřevádět na PDF</RDDruhDokumentu>
    <TaxCatchAll xmlns="85f4b5cc-4033-44c7-b405-f5eed34c8154" xsi:nil="true"/>
    <DFFS_Loader xmlns="85f4b5cc-4033-44c7-b405-f5eed34c8154" xsi:nil="true"/>
    <lcf76f155ced4ddcb4097134ff3c332f xmlns="2046fdb6-fa60-49a6-a635-1115ab0d2074">
      <Terms xmlns="http://schemas.microsoft.com/office/infopath/2007/PartnerControls"/>
    </lcf76f155ced4ddcb4097134ff3c332f>
    <OdpovedneOJ xmlns="85f4b5cc-4033-44c7-b405-f5eed34c8154" xsi:nil="true"/>
    <RDNahrazujeLookup xmlns="2046fdb6-fa60-49a6-a635-1115ab0d2074" xsi:nil="true"/>
    <RDSouvisiLookup xmlns="2046fdb6-fa60-49a6-a635-1115ab0d2074" xsi:nil="true"/>
  </documentManagement>
</p:properties>
</file>

<file path=customXml/itemProps1.xml><?xml version="1.0" encoding="utf-8"?>
<ds:datastoreItem xmlns:ds="http://schemas.openxmlformats.org/officeDocument/2006/customXml" ds:itemID="{6E585F38-96B3-4148-A9A1-AB8D41DFA04D}">
  <ds:schemaRefs>
    <ds:schemaRef ds:uri="http://schemas.microsoft.com/sharepoint/v3/contenttype/forms/url"/>
  </ds:schemaRefs>
</ds:datastoreItem>
</file>

<file path=customXml/itemProps2.xml><?xml version="1.0" encoding="utf-8"?>
<ds:datastoreItem xmlns:ds="http://schemas.openxmlformats.org/officeDocument/2006/customXml" ds:itemID="{E6B96E1F-65EE-4B17-98AA-9F4D2823392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5f4b5cc-4033-44c7-b405-f5eed34c8154"/>
    <ds:schemaRef ds:uri="2046fdb6-fa60-49a6-a635-1115ab0d2074"/>
    <ds:schemaRef ds:uri="ada3fa48-c231-4f9d-a491-19361e04fcb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C5B03006-0CB7-4947-BC2C-DFEC9777E611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BB1EC185-FD12-48AA-97E6-43E7F0A0856B}">
  <ds:schemaRefs>
    <ds:schemaRef ds:uri="http://schemas.microsoft.com/sharepoint/v3/contenttype/forms"/>
  </ds:schemaRefs>
</ds:datastoreItem>
</file>

<file path=customXml/itemProps5.xml><?xml version="1.0" encoding="utf-8"?>
<ds:datastoreItem xmlns:ds="http://schemas.openxmlformats.org/officeDocument/2006/customXml" ds:itemID="{0FD648F5-C624-4F64-A730-817A73E9BBF4}">
  <ds:schemaRefs>
    <ds:schemaRef ds:uri="http://schemas.microsoft.com/office/2006/metadata/properties"/>
    <ds:schemaRef ds:uri="http://schemas.microsoft.com/office/infopath/2007/PartnerControls"/>
    <ds:schemaRef ds:uri="a10cb3f4-6df0-432d-a88a-550b10af4063"/>
    <ds:schemaRef ds:uri="96d89aea-7c17-4746-a528-e0c0b049a2f4"/>
    <ds:schemaRef ds:uri="0e91f575-6fab-42fd-90b1-cf5076f1288e"/>
    <ds:schemaRef ds:uri="85f4b5cc-4033-44c7-b405-f5eed34c8154"/>
    <ds:schemaRef ds:uri="2046fdb6-fa60-49a6-a635-1115ab0d2074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Manager/>
  <Company>MZe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SM 05_2019 - Příloha č. 3 - Vzor Položkový výkaz činnosti (1. 4. 2019)</dc:title>
  <dc:subject/>
  <dc:creator>tichaj</dc:creator>
  <cp:keywords/>
  <dc:description/>
  <cp:lastModifiedBy>Divinová Hana Ing.</cp:lastModifiedBy>
  <cp:revision/>
  <cp:lastPrinted>2023-06-26T10:16:27Z</cp:lastPrinted>
  <dcterms:created xsi:type="dcterms:W3CDTF">2013-07-10T06:31:46Z</dcterms:created>
  <dcterms:modified xsi:type="dcterms:W3CDTF">2023-06-27T11:07:33Z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0x0101008E524DA9FBDD344C9B50B8EF74DF70C6</vt:lpwstr>
  </property>
  <property fmtid="{D5CDD505-2E9C-101B-9397-08002B2CF9AE}" pid="3" name="_dlc_DocIdItemGuid">
    <vt:lpwstr>4055ad57-b15f-4fc9-95ee-40c427662d16</vt:lpwstr>
  </property>
</Properties>
</file>